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95" windowWidth="9690" windowHeight="6495" activeTab="2"/>
  </bookViews>
  <sheets>
    <sheet name="income" sheetId="1" r:id="rId1"/>
    <sheet name="balance" sheetId="2" r:id="rId2"/>
    <sheet name="cash flow" sheetId="3" r:id="rId3"/>
  </sheets>
  <definedNames/>
  <calcPr fullCalcOnLoad="1"/>
</workbook>
</file>

<file path=xl/sharedStrings.xml><?xml version="1.0" encoding="utf-8"?>
<sst xmlns="http://schemas.openxmlformats.org/spreadsheetml/2006/main" count="161" uniqueCount="150">
  <si>
    <t>(Ñ³½. ¹ñ³Ù)</t>
  </si>
  <si>
    <t>²Üì²ÜàôØÀ</t>
  </si>
  <si>
    <t>Ð³ßí»ïáõ Å³Ù³Ý³Ï³ßñç³Ý</t>
  </si>
  <si>
    <t>Ü³Ëáñ¹ ï³ñí³ ÝáõÛÝ Å³Ù³Ý³Ï³ßñç³Ý</t>
  </si>
  <si>
    <t>Ð³ßí»ïáõ ï³ñí³ ëÏ½µÇó ÙÇÝã¨ Ñ³ßí»ïáõ ³Ùë³ÃÇíÁ</t>
  </si>
  <si>
    <t>îáÏáë³ÛÇÝ ¨ ÝÙ³Ý³ïÇå »Ï³ÙáõïÝ»ñ</t>
  </si>
  <si>
    <t>Þ³Ñ³µ³ÅÝÇ ï»ëùáí »Ï³ÙáõïÝ»ñ</t>
  </si>
  <si>
    <t>ÎáÙÇëÇáÝ ¨ ³ÛÉ í×³ñÝ»ñÇ ï»ëùáí »Ï³ÙáõïÝ»ñ</t>
  </si>
  <si>
    <t>²é¨ïñ³ÛÇÝ Ýå³ï³ÏÝ»ñáí å³ÑíáÕ Ý»ñ¹ñáõÙÝ»ñÇó ½áõï ß³ÑáõÛÃ/(íÝ³ë)</t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</si>
  <si>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</si>
  <si>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</si>
  <si>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²ÛÉ ·áñÍ³éÝ³Ï³Ý »Ï³ÙáõïÝ»ñ</t>
  </si>
  <si>
    <t>ÎáÙÇëÇáÝ ¨ ³ÛÉ í×³ñÝ»ñÇ ï»ëùáí Í³Ëë»ñ</t>
  </si>
  <si>
    <t xml:space="preserve"> ÀÝ¹Ñ³Ýáõñ í³ñã³Ï³Ý Í³Ëë»ñ</t>
  </si>
  <si>
    <t>²ÛÉ ·áñÍ³éÝ³Ï³Ý Í³Ëë»ñ</t>
  </si>
  <si>
    <t>Þ³ÑáõÛÃ ÙÇÝã¨ Ñ³ñÏí»ÉÁ</t>
  </si>
  <si>
    <t>Þ³ÑáõÃ³Ñ³ñÏÇ ·Íáí Í³Ëë /÷áËÑ³ïáõóáõÙ/</t>
  </si>
  <si>
    <t>Ü³Ëáñ¹ ï³ñí³ í»ñç</t>
  </si>
  <si>
    <t xml:space="preserve"> ²ÏïÇíÝ»ñ</t>
  </si>
  <si>
    <t xml:space="preserve"> ²é¨ïñ³ÛÇÝ Ýå³ï³Ïáí å³ÑíáÕ ýÇÝ³Ýë³Ï³Ý Ý»ñ¹ñáõÙÝ»ñ</t>
  </si>
  <si>
    <t>1.10</t>
  </si>
  <si>
    <t>1.11</t>
  </si>
  <si>
    <t>1.12</t>
  </si>
  <si>
    <t>1.13</t>
  </si>
  <si>
    <t xml:space="preserve"> ØÇÝã¨ Ù³ñÙ³Ý Å³ÙÏ»ïÁ å³ÑíáÕ Ý»ñ¹ñáõÙÝ»ñ,</t>
  </si>
  <si>
    <t>1.14</t>
  </si>
  <si>
    <t xml:space="preserve"> ÐÇÙÝ³Ï³Ý ÙÇçáóÝ»ñ ¨ áã ÝÛáõÃ³Ï³Ý ³ÏïÇíÝ»ñ</t>
  </si>
  <si>
    <t xml:space="preserve">      ÀÝ¹³Ù»ÝÁª ³ÏïÇíÝ»ñ</t>
  </si>
  <si>
    <t xml:space="preserve"> ä³ñï³íáñáõÃÛáõÝÝ»ñ</t>
  </si>
  <si>
    <t>2.4</t>
  </si>
  <si>
    <t>2.5</t>
  </si>
  <si>
    <t xml:space="preserve"> ä³ñï³íáñáõÃÛáõÝÝ»ñ ÐÐ Ï³é³í³ñáõÃÛ³Ý ÝÏ³ïÙ³Ùµ</t>
  </si>
  <si>
    <t xml:space="preserve"> ì×³ñí»ÉÇù ·áõÙ³ñÝ»ñ </t>
  </si>
  <si>
    <t xml:space="preserve"> ²ÛÉ å³ñï³íáñáõÃÛáõÝÝ»ñ</t>
  </si>
  <si>
    <t xml:space="preserve">    ÀÝ¹³Ù»ÝÁª ä³ñï³íáñáõÃÛáõÝÝ»ñ</t>
  </si>
  <si>
    <t xml:space="preserve"> Î³åÇï³É</t>
  </si>
  <si>
    <t xml:space="preserve"> Î³ÝáÝ³¹ñ³Ï³Ý Ï³åÇï³É</t>
  </si>
  <si>
    <t xml:space="preserve">      ¶ÉË³íáñ å³Ñáõëï</t>
  </si>
  <si>
    <t xml:space="preserve">      ì»ñ³·Ý³Ñ³ïÙ³Ý å³ÑáõëïÝ»ñ</t>
  </si>
  <si>
    <t xml:space="preserve">     ÀÝ¹³ÙÝ»Áª Î³åÇï³É</t>
  </si>
  <si>
    <t xml:space="preserve">     ÀÝ¹³ÙÝ»Áª ä³ñï³íáñáõÃÛáõÝÝ»ñ ¨ Ï³åÇï³É</t>
  </si>
  <si>
    <t>ÎáñáõëïÝ»ñÇ í»ñ³Ï³Ý·ÝáõÙ</t>
  </si>
  <si>
    <t>êï³óí³Í ß³Ñ³µ³ÅÇÝÝ»ñ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</si>
  <si>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</si>
  <si>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</si>
  <si>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</si>
  <si>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>²é¨ïñ³ÛÇÝ Ýå³ï³Ïáí å³ÑíáÕ ¨ í³×³éùÇ Ñ³Ù³ñ Ù³ïã»ÉÇ ³ñÅ»ÃÕÃ»ñÇ Ýí³½áõÙ (³í»É³óáõÙ)</t>
  </si>
  <si>
    <t xml:space="preserve">ØÇÝã¨ Ù³ñÙ³Ý Å³ÙÏ»ïÁ å³ÑíáÕ ³ñÅ»ÃÕÃ»ñÇ Ýí³½áõÙ (³í»É³óáõÙ) </t>
  </si>
  <si>
    <t>ì×³ñí³Í ß³Ñ³µ³ÅÇÝÝ»ñ</t>
  </si>
  <si>
    <t>´³ÝÏ»ñÇó ëï³óí³Í í³ñÏ»ñÇ ³í»É³óáõÙ (Ýí³½áõÙ)</t>
  </si>
  <si>
    <t xml:space="preserve">êï³óí³Í ³ÛÉ ÷áË³éáõÃÛáõÝÝ»ñÇ ³í»É³óáõÙ (Ýí³½áõÙ) </t>
  </si>
  <si>
    <t>´³ÅÝ»ï»ñ»ñÇ Ý»ñ¹ñáõÙÝ»ñÁ Ï³ÝáÝ³¹ñ³Ï³Ý ÑÇÙÝ³¹ñ³ÙáõÙ</t>
  </si>
  <si>
    <t>¸ñ³Ù³Ï³Ý ÙÇçáóÝ»ñÇ ½áõï Ñáëù</t>
  </si>
  <si>
    <t xml:space="preserve"> ¸ñ³Ù³Ï³Ý ÙÇçáóÝ»ñ ¨ µ³ÝÏ³ÛÇÝ Ñ³ßÇíÝ»ñ</t>
  </si>
  <si>
    <t>1.2</t>
  </si>
  <si>
    <t>1.3</t>
  </si>
  <si>
    <t>1.4</t>
  </si>
  <si>
    <t>1.5</t>
  </si>
  <si>
    <t>1.6</t>
  </si>
  <si>
    <t>1.7</t>
  </si>
  <si>
    <t xml:space="preserve"> ²ÛÉ ³ÏïÇíÝ»ñ</t>
  </si>
  <si>
    <t>2.1</t>
  </si>
  <si>
    <t>2.2</t>
  </si>
  <si>
    <t>2.3</t>
  </si>
  <si>
    <t>ì³ñÏ³ÛÇÝ Ï³½Ù³Ï»ñåáõÃÛ³Ý ÏáÕÙÇó ÃáÕ³ñÏí³Í  ³ñÅ»ÃÕÃ»ñ</t>
  </si>
  <si>
    <t>2.6</t>
  </si>
  <si>
    <t>2.7</t>
  </si>
  <si>
    <t>2.8</t>
  </si>
  <si>
    <t xml:space="preserve"> ²ÛÉ ·áñÍ³éÝáõÃÛáõÝÝ»ñÇ ·Íáí ëï³óí»ÉÇù ·áõÙ³ñÝ»ñ</t>
  </si>
  <si>
    <t xml:space="preserve">Ü»ñ¹ñáõÙÝ»ñ ³ÛÉ ³ÝÓ³Ýó Ï³ÝáÝ³¹ñ³Ï³Ý Ï³åÇï³ÉáõÙ </t>
  </si>
  <si>
    <t xml:space="preserve"> ´³ÝÏ»ñÇó ëï³óí³Í ÷áË³éáõÃÛáõÝÝ»ñ ¨ í³ñÏ»ñ</t>
  </si>
  <si>
    <t>¸ñ³Ù³Ï³Ý ßáõÏ³ÛÇó ëï³óí³Í ³ÛÉ ÷áË³éáõÃÛáõÝÝ»ñ</t>
  </si>
  <si>
    <t xml:space="preserve"> Ð³×³Ëáñ¹Ý»ñÇó Ý»ñ·ñ³íí³Í ÷áË³éáõÃÛáõÝÝ»ñ</t>
  </si>
  <si>
    <t>2.9</t>
  </si>
  <si>
    <t xml:space="preserve"> ì×³ñí»ÉÇù ïáÏáëÝ»ñ </t>
  </si>
  <si>
    <t xml:space="preserve"> êï³óí»ÉÇù ïáÏáëÝ»ñ</t>
  </si>
  <si>
    <t xml:space="preserve">´³ÝÏ»ñáõÙ ï»Õ³µ³ßËí³Í ÙÇçáóÝ»ñ </t>
  </si>
  <si>
    <t xml:space="preserve">¸ñ³Ù³Ï³Ý ßáõÏ³ÛáõÙ ³ÛÉ ï»Õ³µ³ßËáõÙÝ»ñ </t>
  </si>
  <si>
    <t xml:space="preserve"> ì³×³éùÇ Ñ³Ù³ñ Ý³Ë³ï»ëí³Í Ý»ñ¹ñáõÙÝ»ñ</t>
  </si>
  <si>
    <t xml:space="preserve">Î³åÇï³É Ý»ñ¹ñáõÙÝ»ñ ÑÇÙÝ³Ï³Ý ÙÇçáóÝ»ñáõÙ ¨ áã ÝÛáõÃ³Ï³Ý ³ÏïÇíÝ»ñáõÙ </t>
  </si>
  <si>
    <t>ä³ÑáõëïÝ»ñ</t>
  </si>
  <si>
    <t xml:space="preserve"> ä³ÑáõëïÝ»ñ</t>
  </si>
  <si>
    <t>îáÏáë³ÛÇÝ ¨ ÝÙ³Ý³ïÇå Í³Ëë»ñ</t>
  </si>
  <si>
    <t>¼áõï ïáÏáë³ÛÇÝ »Ï³Ùáõï</t>
  </si>
  <si>
    <t>¶áñÍ³éÝ³Ï³Ý »Ï³Ùáõï</t>
  </si>
  <si>
    <t>ì³ñÏ»ñÇó ¨ ³ÛÉ ÷áË³éáõÃÛáõÝÝ»ñÇó ³é³ç³ó³Í ÏáñáõëïÝ»ñ</t>
  </si>
  <si>
    <t xml:space="preserve"> Þ³ÑáõÛÃ Ñ³ñÏáõÙÇó Ñ»ïá</t>
  </si>
  <si>
    <t>Ø»Ï µ³ÅÝïáÙëÇÝ ÁÝÏÝáÕ µ³½³ÛÇÝ ß³ÑáõÛÃ</t>
  </si>
  <si>
    <t>Ø»Ï µ³ÅÝïáÙëÇÝ ÁÝÏÝáÕ Ýáëñ³óí³Í ß³ÑáõÛÃ</t>
  </si>
  <si>
    <t>²ñï³ñÅáõÃ³ÛÇÝ ·áñÍ³ñùÝ»ñÇó ëï³óí³Í ½áõï ß³ÑáõÛÃ/( íÝ³ë)</t>
  </si>
  <si>
    <t>Ð³×³Ëáñ¹Ý»ñÇÝ ïñí³Í í³ñÏ»ñÇ ¨ ³ÛÉ ÷áË³ïíáõÃÛáõÝÝ»ñ</t>
  </si>
  <si>
    <t>1.8</t>
  </si>
  <si>
    <t>1.9</t>
  </si>
  <si>
    <t>ì³ñÓ³Ï³ÉáõÃÛ³Ý ·Íáí ëï³óí»ÉÇù ·áõÙ³ñÝ»ñ</t>
  </si>
  <si>
    <t>2.10</t>
  </si>
  <si>
    <t>ì³ñÓ³Ï³ÉáõÃÛ³Ý ·Íáí í×³ñí»ÉÇù ·áõÙ³ñÝ»ñ</t>
  </si>
  <si>
    <t>3.2</t>
  </si>
  <si>
    <t>3.2.1</t>
  </si>
  <si>
    <t>3.2.2</t>
  </si>
  <si>
    <t>3.3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</si>
  <si>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</si>
  <si>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</si>
  <si>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>êï³óí³Í ïáÏáëÝ»ñ</t>
  </si>
  <si>
    <t xml:space="preserve">ì×³ñí³Í ïáÏáëÝ»ñ </t>
  </si>
  <si>
    <t xml:space="preserve">¸ñ³Ù³Ï³Ý ÙÇçáóÝ»ñÇ ½áõï Ñáëù»ñ ·áñÍ³éÝ³Ï³Ý ³ÏïÇíÝ»ñÇ ¨ å³ñï³íáñáõÃÛáõÝÝ»ñÇ ÷á÷áËáõÃÛáõÝÝ»ñÇó </t>
  </si>
  <si>
    <t xml:space="preserve">î»Õ³µ³ßËí³Í ÙÇçáóÝ»ñÇ Ýí³½áõÙ (³í»É³óáõÙ) </t>
  </si>
  <si>
    <t>üÇÝ³ë³Ï³Ý í³ñÓ³Ï³ÉáõÃÛ³Ý ¹ÇÙ³ó ëï³óí»ÉÇù ·áõÙ³ñÝ»ñ Ýí³½áõÙ (³í»É³óáõÙ)</t>
  </si>
  <si>
    <t>¸ñ³Ù³Ï³Ý ÙÇçáóÝ»ñÇ ½áõï Ñáëù»ñ ³ÛÉ ·áñÍ³éÝ³Ï³Ý ·áñÍáõÝ»áõÃÛáõÝÇó</t>
  </si>
  <si>
    <t xml:space="preserve">2. ¸ñ³Ù³Ï³Ý ÙÇçáóÝ»ñÇ ½áõï Ñáëù»ñ Ý»ñ¹ñáõÙ³ÛÇÝ ·áñÍáõÝ»áõÃÛáõÝÇó </t>
  </si>
  <si>
    <t xml:space="preserve">²ÛÉ ³ÝÓ³Ýó Ï³ÝáÝ³¹ñ³Ï³Ý Ï³åÇï³ÉáõÙ Ý»ñ¹ñáõÙÝ»ñÇ Ýí³½áõÙ (³í»É³óáõÙ) </t>
  </si>
  <si>
    <t xml:space="preserve">ÐÇÙÝ³Ï³Ý ÙÇçáóÝ»ñáõÙ ¨ áã ÝÛáõÃ³Ï³Ý ³ÏïÇíÝ»ñáõÙ Ï³åÇï³É Ý»ñ¹ñáõÙÝ»ñÇ Ýí³½áõÙ (³í»É³óáõÙ) </t>
  </si>
  <si>
    <t xml:space="preserve">ÐÇÙÝ³Ï³Ý ÙÇçáóÝ»ñÇ ¨ áã ÝÛáõÃ³Ï³Ý ³ÏïÇíÝ»ñÇ Ó»éùµ»ñáõÙ </t>
  </si>
  <si>
    <t xml:space="preserve">ÐÇÙÝ³Ï³Ý ÙÇçáóÝ»ñÇ ¨ áã ÝÛáõÃ³Ï³Ý ³ÏïÇíÝ»ñÇ ûï³ñáõÙ </t>
  </si>
  <si>
    <t>¸ñ³Ù³Ï³Ý ÙÇçáóÝ»ñÇ ½áõï Ñáëù»ñ ³ÛÉ Ý»ñ¹ñáõÙ³ÛÇÝ ·áñÍáõÝ»áõÃÛáõÝÇó</t>
  </si>
  <si>
    <t xml:space="preserve">3. ¸ñ³Ù³Ï³Ý ÙÇçáóÝ»ñÇ ½áõï Ñáëù»ñ ýÇÝ³Ýë³Ï³Ý ·áñÍáõÝ»áõÃÛáõÝÇó </t>
  </si>
  <si>
    <t>üÇÝ³Ýë³Ï³Ý í³ñÓ³Ï³ÉáõÃÛ³Ý ·Íáí í×³ñí»ÉÇù ·áõÙ³ñÝ»ñÇ ³í»É³óáõÙ (Ýí³½áõÙ)</t>
  </si>
  <si>
    <t>¸ñ³Ù³Ï³Ý ÙÇçáóÝ»ñÇ ½áõï Ñáëù»ñ ³ÛÉ ýÇÝ³Ýë³Ï³Ý ·áñÍáõÝ»áõÃÛáõÝÇó</t>
  </si>
  <si>
    <t>Ð»ï³Ó·í³Í Ñ³ñÏ³ÛÇÝ å³ñï³íáñáõÃÛáõÝÝ»ñ</t>
  </si>
  <si>
    <t>2.11</t>
  </si>
  <si>
    <t>Ð»ï³Ó·í³Í Ñ³ñÏ³ÛÇÝ ³ÏïÇíÝ»ñ</t>
  </si>
  <si>
    <t>1.15</t>
  </si>
  <si>
    <r>
      <t>(í³ñÏ³ÛÇÝ Ï³½Ù³Ï»ñåáõÃÛ³Ý</t>
    </r>
    <r>
      <rPr>
        <sz val="9"/>
        <rFont val="Arial Armenian"/>
        <family val="2"/>
      </rPr>
      <t xml:space="preserve"> ³Ýí³ÝáõÙÁ ¨ ·ïÝí»Éáõ í³ÛñÁ</t>
    </r>
    <r>
      <rPr>
        <sz val="10"/>
        <rFont val="Arial Armenian"/>
        <family val="2"/>
      </rPr>
      <t>)</t>
    </r>
  </si>
  <si>
    <r>
      <t>(í³ñÏ³ÛÇÝ Ï³½Ù³Ï»ñåáõÃÛ³Ý ³Ýí³ÝáõÙÁ ¨ ·ïÝí»Éáõ í³ÛñÁ</t>
    </r>
    <r>
      <rPr>
        <sz val="10"/>
        <rFont val="Arial Armenian"/>
        <family val="2"/>
      </rPr>
      <t>)</t>
    </r>
  </si>
  <si>
    <t>²ñï³ñÅáõÛÃÇ ÷áË³ñÅ»ùÇ ÷á÷áËáõÃÛ³Ý ³½¹»óáÃÛáõÝÁ ¹ñ³Ù³Ï³Ý ÙÇçáóÝ»ñÇ ¨ ¹ñ³Ýó Ñ³Ù³ñÅ»ùÝ»ñÇ íñ³</t>
  </si>
  <si>
    <t xml:space="preserve">    ¸ñ³Ù³Ï³Ý ÙÇçáóÝ»ñ ¨ ¹ñ³Ýó Ñ³Ù³ñÅ»ùÝ»ñ Å³Ù³Ý³Ï³ßñç³ÝÇ í»ñçáõÙ</t>
  </si>
  <si>
    <t xml:space="preserve">    ¸ñ³Ù³Ï³Ý ÙÇçáóÝ»ñ ¨ ¹ñ³Ýó Ñ³Ù³ñÅ»ùÝ»ñ Å³Ù³Ý³Ï³ßñç³ÝÇ ëÏ½µáõÙ</t>
  </si>
  <si>
    <t>(í³ñÏ³ÛÇÝ Ï³½Ù³Ï»ñåáõÃÛ³Ý ³Ýí³ÝáõÙÁ ¨ ·ïÝí»Éáõ í³ÛñÁ)</t>
  </si>
  <si>
    <t>ØÆæ²ÜÎÚ²È Ð²ÞìºîìàôÂÚàôÜ</t>
  </si>
  <si>
    <t>ÀÝÃ³óÇÏ ï³ñí³  ëÏ½µÇó ÙÇÝã¨ Ñ³ßí»ïáõ          ³Ùë³ÃÇíÁ</t>
  </si>
  <si>
    <t>Ü³Ëáñ¹ ï³ñí³ ëÏ½µÇó ÙÇÝã¨ Ñ³ßí»ïáõ               ³Ùë³ÃÇíÁ</t>
  </si>
  <si>
    <t>Ü³Ëáñ¹ ï³ñ-í³ ëÏ½µÇó ÙÇÝã¨ Ý³Ëáñ¹ ï³ñí³ ÝáõÛÝ Å³Ù³Ý³Ï³-ßñç³ÝÁ</t>
  </si>
  <si>
    <t xml:space="preserve">ì³ñÏ³ÛÇÝ Ï³½Ù³Ï»ñåáõÃÛáõÝÝ»ñÇ ÏáÕÙÇó ÃáÕ³ñÏí³Í ³ñÅ»ÃÕÃ»ñÇ ³í»É³óáõÙ (Ýí³½áõÙ) </t>
  </si>
  <si>
    <t>í³ñÏ³ÛÇÝ Ï³½Ù³Ï»ñåáõÃÛ³Ý ·áñÍ³¹Çñ ïÝûñ»Ý`</t>
  </si>
  <si>
    <t>¶ÉË³íáñ Ñ³ßí³å³Ñ`</t>
  </si>
  <si>
    <t>²ñÃáõñ ´³¹³ÉÛ³Ý</t>
  </si>
  <si>
    <t>¶áõñ·»Ý ´ñáõïÛ³Ý</t>
  </si>
  <si>
    <t>§öØÒ Ý»ñ¹ñáõÙÝ»ñ¦ àôìÎ ö´À    ù. ºñ¨³Ý  ².²ñÙ»Ý³ÏÛ³Ý  2/5</t>
  </si>
  <si>
    <t xml:space="preserve">                                  §öØÒ Ý»ñ¹ñáõÙÝ»ñ¦ àôìÎ ö´À  ù. ºñ¨³Ý  ².²ñÙ»Ý³ÏÛ³Ý  2/5</t>
  </si>
  <si>
    <r>
      <t>§öØÒ</t>
    </r>
    <r>
      <rPr>
        <sz val="10"/>
        <rFont val="Arial Armenian"/>
        <family val="2"/>
      </rPr>
      <t xml:space="preserve"> Ý»ñ¹ñáõÙÝ»ñ¦ àôìÎ ö´À   ù. ºñ¨³Ý  ².²ñÙ»Ý³ÏÛ³Ý  2/5</t>
    </r>
  </si>
  <si>
    <t>²ñÃáõñ  ´³¹³ÉÛ³Ý</t>
  </si>
  <si>
    <t>¶áõñ·»Ý  ´ñáõïÛ³Ý</t>
  </si>
  <si>
    <t>ì³ñÏ³ÛÇÝ Ï³½Ù³Ï»ñåáõÃÛ³Ý ·áñÍ³¹Çñ  ïÝûñ»Ý`</t>
  </si>
  <si>
    <t>Ïáõï³Ïí³Í ß³ÑáõÛÃ</t>
  </si>
  <si>
    <t>Ý»ñ·ñ³íí³Í ÙÇçáóÝ»ñÇ ³í»É³óáõÙ (Ýí³½áõÙ)</t>
  </si>
  <si>
    <t>¸ñ³Ù³Ï³Ý ÙÇçáóÝ»ñÇ Ñáëù»ñÇ Ù³ëÇÝ     Ò¨ 9</t>
  </si>
  <si>
    <t>üÇÝ³ë³Ï³Ý ³ñ¹ÛáõÝùÝ»ñÇ Ù³ëÇÝ         Ò¨ 6</t>
  </si>
  <si>
    <t>ØÆæ²ÜÎÚ²È Ð²Þì²ä²Ð²Î²Ü Ð²ÞìºÎÞÆè   Ò¨ 7</t>
  </si>
  <si>
    <t>30 ë»åï»Ùµ»ñÇ   2009Ã.</t>
  </si>
  <si>
    <t>30  ë»åï»Ùµ»ñÇ   2009Ã.</t>
  </si>
  <si>
    <t xml:space="preserve">30 ë»åï»Ùµ»ñÇ    2009Ã.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</si>
</sst>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#,##0.0"/>
    <numFmt numFmtId="168" formatCode="#,##0.000"/>
    <numFmt numFmtId="169" formatCode="_(* #,##0.0_);_(* \(#,##0.0\);_(* &quot;-&quot;??_);_(@_)"/>
    <numFmt numFmtId="170" formatCode="_(* #,##0_);_(* \(#,##0\);_(* &quot;-&quot;??_);_(@_)"/>
  </numFmts>
  <fonts count="56">
    <font>
      <sz val="10"/>
      <name val="Arial"/>
      <family val="0"/>
    </font>
    <font>
      <u val="single"/>
      <sz val="10"/>
      <color indexed="36"/>
      <name val="Times LatRus"/>
      <family val="0"/>
    </font>
    <font>
      <u val="single"/>
      <sz val="10"/>
      <color indexed="12"/>
      <name val="Times LatRus"/>
      <family val="0"/>
    </font>
    <font>
      <sz val="10"/>
      <name val="Arial Armenian"/>
      <family val="0"/>
    </font>
    <font>
      <sz val="10"/>
      <name val="Times LatRus"/>
      <family val="0"/>
    </font>
    <font>
      <b/>
      <i/>
      <u val="single"/>
      <sz val="9"/>
      <name val="Times Armenian"/>
      <family val="1"/>
    </font>
    <font>
      <sz val="13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sz val="8"/>
      <name val="Arial Armenian"/>
      <family val="2"/>
    </font>
    <font>
      <i/>
      <sz val="8"/>
      <name val="Arial Armenian"/>
      <family val="2"/>
    </font>
    <font>
      <b/>
      <sz val="9"/>
      <name val="Times Armenian"/>
      <family val="1"/>
    </font>
    <font>
      <sz val="10"/>
      <name val="Times Armenian"/>
      <family val="1"/>
    </font>
    <font>
      <b/>
      <sz val="10"/>
      <name val="Times Armenian"/>
      <family val="1"/>
    </font>
    <font>
      <sz val="9"/>
      <name val="Arial Armenian"/>
      <family val="2"/>
    </font>
    <font>
      <i/>
      <sz val="10"/>
      <name val="Times Armenian"/>
      <family val="1"/>
    </font>
    <font>
      <i/>
      <sz val="9"/>
      <name val="Times Armenian"/>
      <family val="1"/>
    </font>
    <font>
      <b/>
      <i/>
      <sz val="9"/>
      <name val="Times Armenian"/>
      <family val="1"/>
    </font>
    <font>
      <sz val="12"/>
      <name val="Times Armenian"/>
      <family val="1"/>
    </font>
    <font>
      <sz val="8"/>
      <name val="Times Armenian"/>
      <family val="1"/>
    </font>
    <font>
      <b/>
      <sz val="11"/>
      <name val="Times Armeni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hair">
        <color indexed="22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thin"/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 style="thin"/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60" applyFont="1">
      <alignment/>
      <protection/>
    </xf>
    <xf numFmtId="0" fontId="0" fillId="0" borderId="0" xfId="60">
      <alignment/>
      <protection/>
    </xf>
    <xf numFmtId="0" fontId="5" fillId="0" borderId="0" xfId="60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10" fillId="0" borderId="0" xfId="60" applyFont="1" applyAlignment="1">
      <alignment horizontal="right"/>
      <protection/>
    </xf>
    <xf numFmtId="0" fontId="11" fillId="0" borderId="10" xfId="60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vertical="top" wrapText="1"/>
    </xf>
    <xf numFmtId="0" fontId="4" fillId="0" borderId="0" xfId="58">
      <alignment/>
      <protection/>
    </xf>
    <xf numFmtId="0" fontId="5" fillId="0" borderId="0" xfId="59" applyFont="1" applyBorder="1" applyAlignment="1">
      <alignment horizontal="center"/>
      <protection/>
    </xf>
    <xf numFmtId="49" fontId="0" fillId="0" borderId="0" xfId="59" applyNumberFormat="1" applyBorder="1" applyAlignment="1">
      <alignment horizontal="left"/>
      <protection/>
    </xf>
    <xf numFmtId="0" fontId="0" fillId="0" borderId="0" xfId="59" applyBorder="1">
      <alignment/>
      <protection/>
    </xf>
    <xf numFmtId="0" fontId="12" fillId="0" borderId="0" xfId="59" applyFont="1" applyBorder="1">
      <alignment/>
      <protection/>
    </xf>
    <xf numFmtId="49" fontId="0" fillId="0" borderId="11" xfId="59" applyNumberFormat="1" applyBorder="1" applyAlignment="1">
      <alignment horizontal="left"/>
      <protection/>
    </xf>
    <xf numFmtId="0" fontId="0" fillId="0" borderId="11" xfId="59" applyBorder="1">
      <alignment/>
      <protection/>
    </xf>
    <xf numFmtId="0" fontId="12" fillId="0" borderId="11" xfId="59" applyFont="1" applyBorder="1">
      <alignment/>
      <protection/>
    </xf>
    <xf numFmtId="0" fontId="15" fillId="0" borderId="11" xfId="59" applyFont="1" applyBorder="1" applyAlignment="1">
      <alignment horizontal="right"/>
      <protection/>
    </xf>
    <xf numFmtId="49" fontId="12" fillId="0" borderId="12" xfId="59" applyNumberFormat="1" applyFont="1" applyBorder="1" applyAlignment="1">
      <alignment horizontal="left" vertical="top" wrapText="1"/>
      <protection/>
    </xf>
    <xf numFmtId="0" fontId="13" fillId="0" borderId="13" xfId="59" applyFont="1" applyBorder="1" applyAlignment="1">
      <alignment horizontal="center" vertical="center" wrapText="1"/>
      <protection/>
    </xf>
    <xf numFmtId="0" fontId="13" fillId="0" borderId="13" xfId="59" applyFont="1" applyBorder="1" applyAlignment="1">
      <alignment horizontal="center" vertical="top" wrapText="1"/>
      <protection/>
    </xf>
    <xf numFmtId="0" fontId="13" fillId="0" borderId="14" xfId="59" applyFont="1" applyBorder="1" applyAlignment="1">
      <alignment horizontal="center" vertical="top" wrapText="1"/>
      <protection/>
    </xf>
    <xf numFmtId="49" fontId="13" fillId="0" borderId="15" xfId="59" applyNumberFormat="1" applyFont="1" applyBorder="1" applyAlignment="1">
      <alignment horizontal="left"/>
      <protection/>
    </xf>
    <xf numFmtId="0" fontId="13" fillId="0" borderId="16" xfId="59" applyFont="1" applyBorder="1">
      <alignment/>
      <protection/>
    </xf>
    <xf numFmtId="49" fontId="8" fillId="0" borderId="17" xfId="59" applyNumberFormat="1" applyFont="1" applyBorder="1" applyAlignment="1">
      <alignment horizontal="left"/>
      <protection/>
    </xf>
    <xf numFmtId="0" fontId="8" fillId="0" borderId="18" xfId="59" applyFont="1" applyBorder="1">
      <alignment/>
      <protection/>
    </xf>
    <xf numFmtId="49" fontId="8" fillId="0" borderId="17" xfId="59" applyNumberFormat="1" applyFont="1" applyBorder="1" applyAlignment="1">
      <alignment horizontal="left" vertical="top"/>
      <protection/>
    </xf>
    <xf numFmtId="0" fontId="8" fillId="0" borderId="18" xfId="59" applyFont="1" applyBorder="1" applyAlignment="1">
      <alignment vertical="top" wrapText="1"/>
      <protection/>
    </xf>
    <xf numFmtId="0" fontId="17" fillId="0" borderId="18" xfId="59" applyFont="1" applyBorder="1">
      <alignment/>
      <protection/>
    </xf>
    <xf numFmtId="49" fontId="11" fillId="0" borderId="17" xfId="59" applyNumberFormat="1" applyFont="1" applyBorder="1" applyAlignment="1">
      <alignment horizontal="left"/>
      <protection/>
    </xf>
    <xf numFmtId="0" fontId="11" fillId="0" borderId="18" xfId="59" applyFont="1" applyBorder="1">
      <alignment/>
      <protection/>
    </xf>
    <xf numFmtId="49" fontId="8" fillId="0" borderId="15" xfId="59" applyNumberFormat="1" applyFont="1" applyBorder="1" applyAlignment="1">
      <alignment horizontal="left"/>
      <protection/>
    </xf>
    <xf numFmtId="49" fontId="8" fillId="0" borderId="19" xfId="59" applyNumberFormat="1" applyFont="1" applyBorder="1" applyAlignment="1">
      <alignment horizontal="left"/>
      <protection/>
    </xf>
    <xf numFmtId="0" fontId="0" fillId="0" borderId="0" xfId="0" applyBorder="1" applyAlignment="1">
      <alignment/>
    </xf>
    <xf numFmtId="0" fontId="5" fillId="0" borderId="0" xfId="57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 horizontal="center"/>
      <protection/>
    </xf>
    <xf numFmtId="0" fontId="8" fillId="0" borderId="0" xfId="57" applyFont="1" applyFill="1" applyBorder="1" applyAlignment="1">
      <alignment horizontal="right"/>
      <protection/>
    </xf>
    <xf numFmtId="0" fontId="12" fillId="0" borderId="0" xfId="57" applyFont="1" applyFill="1" applyBorder="1" applyProtection="1">
      <alignment/>
      <protection locked="0"/>
    </xf>
    <xf numFmtId="0" fontId="12" fillId="0" borderId="0" xfId="57" applyFont="1" applyFill="1" applyBorder="1">
      <alignment/>
      <protection/>
    </xf>
    <xf numFmtId="0" fontId="12" fillId="0" borderId="0" xfId="57" applyFont="1" applyFill="1" applyBorder="1" applyAlignment="1">
      <alignment vertical="top" wrapText="1"/>
      <protection/>
    </xf>
    <xf numFmtId="0" fontId="16" fillId="0" borderId="0" xfId="57" applyFont="1" applyFill="1" applyBorder="1" applyAlignment="1">
      <alignment horizontal="right"/>
      <protection/>
    </xf>
    <xf numFmtId="49" fontId="20" fillId="0" borderId="10" xfId="57" applyNumberFormat="1" applyFont="1" applyFill="1" applyBorder="1" applyAlignment="1">
      <alignment horizontal="center" vertical="center" wrapText="1"/>
      <protection/>
    </xf>
    <xf numFmtId="0" fontId="11" fillId="0" borderId="20" xfId="57" applyFont="1" applyFill="1" applyBorder="1" applyAlignment="1">
      <alignment vertical="top" wrapText="1"/>
      <protection/>
    </xf>
    <xf numFmtId="0" fontId="17" fillId="0" borderId="21" xfId="57" applyFont="1" applyFill="1" applyBorder="1" applyAlignment="1">
      <alignment vertical="top" wrapText="1"/>
      <protection/>
    </xf>
    <xf numFmtId="0" fontId="8" fillId="0" borderId="22" xfId="57" applyFont="1" applyFill="1" applyBorder="1" applyAlignment="1">
      <alignment horizontal="left" vertical="top" wrapText="1"/>
      <protection/>
    </xf>
    <xf numFmtId="0" fontId="8" fillId="0" borderId="22" xfId="57" applyFont="1" applyFill="1" applyBorder="1" applyAlignment="1">
      <alignment vertical="top" wrapText="1"/>
      <protection/>
    </xf>
    <xf numFmtId="0" fontId="8" fillId="0" borderId="21" xfId="57" applyFont="1" applyFill="1" applyBorder="1" applyAlignment="1">
      <alignment vertical="top" wrapText="1"/>
      <protection/>
    </xf>
    <xf numFmtId="0" fontId="17" fillId="0" borderId="21" xfId="57" applyFont="1" applyFill="1" applyBorder="1" applyAlignment="1">
      <alignment horizontal="left" vertical="top" wrapText="1"/>
      <protection/>
    </xf>
    <xf numFmtId="0" fontId="8" fillId="0" borderId="22" xfId="57" applyFont="1" applyFill="1" applyBorder="1" applyAlignment="1" quotePrefix="1">
      <alignment horizontal="left" vertical="top" wrapText="1"/>
      <protection/>
    </xf>
    <xf numFmtId="0" fontId="8" fillId="0" borderId="23" xfId="57" applyFont="1" applyFill="1" applyBorder="1" applyAlignment="1">
      <alignment vertical="top" wrapText="1"/>
      <protection/>
    </xf>
    <xf numFmtId="0" fontId="8" fillId="0" borderId="24" xfId="57" applyFont="1" applyFill="1" applyBorder="1" applyAlignment="1">
      <alignment vertical="top" wrapText="1"/>
      <protection/>
    </xf>
    <xf numFmtId="0" fontId="11" fillId="0" borderId="10" xfId="57" applyFont="1" applyFill="1" applyBorder="1" applyAlignment="1">
      <alignment vertical="top" wrapText="1"/>
      <protection/>
    </xf>
    <xf numFmtId="0" fontId="8" fillId="0" borderId="25" xfId="57" applyFont="1" applyFill="1" applyBorder="1" applyAlignment="1">
      <alignment vertical="top" wrapText="1"/>
      <protection/>
    </xf>
    <xf numFmtId="0" fontId="11" fillId="0" borderId="10" xfId="60" applyFont="1" applyBorder="1" applyAlignment="1">
      <alignment horizontal="center" vertical="top" wrapText="1"/>
      <protection/>
    </xf>
    <xf numFmtId="0" fontId="8" fillId="0" borderId="21" xfId="57" applyFont="1" applyFill="1" applyBorder="1" applyAlignment="1">
      <alignment horizontal="left" vertical="top" wrapText="1"/>
      <protection/>
    </xf>
    <xf numFmtId="0" fontId="14" fillId="0" borderId="0" xfId="0" applyFont="1" applyAlignment="1">
      <alignment horizontal="right"/>
    </xf>
    <xf numFmtId="0" fontId="8" fillId="0" borderId="26" xfId="57" applyFont="1" applyFill="1" applyBorder="1" applyAlignment="1">
      <alignment vertical="top" wrapText="1"/>
      <protection/>
    </xf>
    <xf numFmtId="0" fontId="14" fillId="0" borderId="0" xfId="0" applyFont="1" applyAlignment="1">
      <alignment horizontal="left"/>
    </xf>
    <xf numFmtId="0" fontId="16" fillId="0" borderId="27" xfId="59" applyFont="1" applyBorder="1">
      <alignment/>
      <protection/>
    </xf>
    <xf numFmtId="0" fontId="17" fillId="0" borderId="28" xfId="59" applyFont="1" applyBorder="1">
      <alignment/>
      <protection/>
    </xf>
    <xf numFmtId="0" fontId="16" fillId="0" borderId="29" xfId="59" applyFont="1" applyBorder="1">
      <alignment/>
      <protection/>
    </xf>
    <xf numFmtId="3" fontId="0" fillId="0" borderId="0" xfId="0" applyNumberFormat="1" applyAlignment="1">
      <alignment/>
    </xf>
    <xf numFmtId="170" fontId="12" fillId="0" borderId="16" xfId="42" applyNumberFormat="1" applyFont="1" applyBorder="1" applyAlignment="1">
      <alignment/>
    </xf>
    <xf numFmtId="170" fontId="12" fillId="0" borderId="30" xfId="42" applyNumberFormat="1" applyFont="1" applyBorder="1" applyAlignment="1">
      <alignment/>
    </xf>
    <xf numFmtId="170" fontId="12" fillId="0" borderId="31" xfId="42" applyNumberFormat="1" applyFont="1" applyBorder="1" applyAlignment="1">
      <alignment/>
    </xf>
    <xf numFmtId="170" fontId="12" fillId="0" borderId="18" xfId="42" applyNumberFormat="1" applyFont="1" applyBorder="1" applyAlignment="1">
      <alignment/>
    </xf>
    <xf numFmtId="170" fontId="12" fillId="0" borderId="18" xfId="42" applyNumberFormat="1" applyFont="1" applyBorder="1" applyAlignment="1">
      <alignment horizontal="right"/>
    </xf>
    <xf numFmtId="170" fontId="12" fillId="0" borderId="32" xfId="42" applyNumberFormat="1" applyFont="1" applyBorder="1" applyAlignment="1">
      <alignment/>
    </xf>
    <xf numFmtId="170" fontId="13" fillId="0" borderId="18" xfId="42" applyNumberFormat="1" applyFont="1" applyBorder="1" applyAlignment="1">
      <alignment/>
    </xf>
    <xf numFmtId="170" fontId="13" fillId="0" borderId="31" xfId="42" applyNumberFormat="1" applyFont="1" applyBorder="1" applyAlignment="1">
      <alignment/>
    </xf>
    <xf numFmtId="170" fontId="13" fillId="0" borderId="33" xfId="42" applyNumberFormat="1" applyFont="1" applyBorder="1" applyAlignment="1">
      <alignment/>
    </xf>
    <xf numFmtId="170" fontId="13" fillId="0" borderId="34" xfId="42" applyNumberFormat="1" applyFont="1" applyBorder="1" applyAlignment="1">
      <alignment/>
    </xf>
    <xf numFmtId="170" fontId="13" fillId="0" borderId="35" xfId="42" applyNumberFormat="1" applyFont="1" applyBorder="1" applyAlignment="1">
      <alignment/>
    </xf>
    <xf numFmtId="170" fontId="13" fillId="0" borderId="20" xfId="42" applyNumberFormat="1" applyFont="1" applyFill="1" applyBorder="1" applyAlignment="1" applyProtection="1">
      <alignment horizontal="right" vertical="top" wrapText="1"/>
      <protection/>
    </xf>
    <xf numFmtId="170" fontId="13" fillId="0" borderId="36" xfId="42" applyNumberFormat="1" applyFont="1" applyFill="1" applyBorder="1" applyAlignment="1" applyProtection="1">
      <alignment horizontal="right" vertical="top" wrapText="1"/>
      <protection/>
    </xf>
    <xf numFmtId="170" fontId="11" fillId="0" borderId="36" xfId="42" applyNumberFormat="1" applyFont="1" applyFill="1" applyBorder="1" applyAlignment="1" applyProtection="1">
      <alignment horizontal="right" vertical="top" wrapText="1"/>
      <protection/>
    </xf>
    <xf numFmtId="170" fontId="13" fillId="0" borderId="37" xfId="42" applyNumberFormat="1" applyFont="1" applyFill="1" applyBorder="1" applyAlignment="1" applyProtection="1">
      <alignment horizontal="right" vertical="top" wrapText="1"/>
      <protection locked="0"/>
    </xf>
    <xf numFmtId="170" fontId="8" fillId="0" borderId="37" xfId="42" applyNumberFormat="1" applyFont="1" applyFill="1" applyBorder="1" applyAlignment="1" applyProtection="1">
      <alignment horizontal="right" vertical="top" wrapText="1"/>
      <protection locked="0"/>
    </xf>
    <xf numFmtId="170" fontId="13" fillId="0" borderId="38" xfId="42" applyNumberFormat="1" applyFont="1" applyFill="1" applyBorder="1" applyAlignment="1" applyProtection="1">
      <alignment horizontal="right" vertical="top" wrapText="1"/>
      <protection/>
    </xf>
    <xf numFmtId="170" fontId="8" fillId="0" borderId="39" xfId="42" applyNumberFormat="1" applyFont="1" applyFill="1" applyBorder="1" applyAlignment="1" applyProtection="1">
      <alignment horizontal="right" vertical="top" wrapText="1"/>
      <protection locked="0"/>
    </xf>
    <xf numFmtId="170" fontId="8" fillId="0" borderId="40" xfId="42" applyNumberFormat="1" applyFont="1" applyFill="1" applyBorder="1" applyAlignment="1" applyProtection="1">
      <alignment horizontal="right" vertical="top" wrapText="1"/>
      <protection locked="0"/>
    </xf>
    <xf numFmtId="170" fontId="13" fillId="0" borderId="41" xfId="42" applyNumberFormat="1" applyFont="1" applyFill="1" applyBorder="1" applyAlignment="1" applyProtection="1">
      <alignment horizontal="right" vertical="top" wrapText="1"/>
      <protection/>
    </xf>
    <xf numFmtId="170" fontId="11" fillId="0" borderId="37" xfId="42" applyNumberFormat="1" applyFont="1" applyFill="1" applyBorder="1" applyAlignment="1" applyProtection="1">
      <alignment horizontal="right" vertical="top" wrapText="1"/>
      <protection/>
    </xf>
    <xf numFmtId="170" fontId="13" fillId="0" borderId="42" xfId="42" applyNumberFormat="1" applyFont="1" applyFill="1" applyBorder="1" applyAlignment="1" applyProtection="1">
      <alignment horizontal="right" vertical="top" wrapText="1"/>
      <protection/>
    </xf>
    <xf numFmtId="170" fontId="13" fillId="0" borderId="26" xfId="42" applyNumberFormat="1" applyFont="1" applyFill="1" applyBorder="1" applyAlignment="1" applyProtection="1">
      <alignment horizontal="right" vertical="top" wrapText="1"/>
      <protection/>
    </xf>
    <xf numFmtId="0" fontId="8" fillId="0" borderId="43" xfId="60" applyFont="1" applyBorder="1" applyAlignment="1">
      <alignment horizontal="center"/>
      <protection/>
    </xf>
    <xf numFmtId="0" fontId="8" fillId="0" borderId="44" xfId="60" applyFont="1" applyBorder="1" applyAlignment="1">
      <alignment horizontal="center"/>
      <protection/>
    </xf>
    <xf numFmtId="0" fontId="13" fillId="0" borderId="44" xfId="60" applyFont="1" applyBorder="1" applyAlignment="1">
      <alignment horizontal="center"/>
      <protection/>
    </xf>
    <xf numFmtId="0" fontId="12" fillId="0" borderId="44" xfId="60" applyFont="1" applyBorder="1" applyAlignment="1">
      <alignment horizontal="center"/>
      <protection/>
    </xf>
    <xf numFmtId="0" fontId="8" fillId="0" borderId="45" xfId="60" applyFont="1" applyBorder="1" applyAlignment="1">
      <alignment horizontal="center"/>
      <protection/>
    </xf>
    <xf numFmtId="0" fontId="8" fillId="0" borderId="46" xfId="60" applyFont="1" applyBorder="1" applyAlignment="1">
      <alignment horizontal="center"/>
      <protection/>
    </xf>
    <xf numFmtId="170" fontId="12" fillId="0" borderId="47" xfId="42" applyNumberFormat="1" applyFont="1" applyBorder="1" applyAlignment="1">
      <alignment horizontal="right"/>
    </xf>
    <xf numFmtId="170" fontId="12" fillId="0" borderId="48" xfId="42" applyNumberFormat="1" applyFont="1" applyBorder="1" applyAlignment="1">
      <alignment horizontal="right"/>
    </xf>
    <xf numFmtId="170" fontId="12" fillId="0" borderId="17" xfId="42" applyNumberFormat="1" applyFont="1" applyBorder="1" applyAlignment="1">
      <alignment horizontal="right"/>
    </xf>
    <xf numFmtId="170" fontId="12" fillId="0" borderId="31" xfId="42" applyNumberFormat="1" applyFont="1" applyBorder="1" applyAlignment="1">
      <alignment horizontal="right"/>
    </xf>
    <xf numFmtId="170" fontId="12" fillId="0" borderId="49" xfId="42" applyNumberFormat="1" applyFont="1" applyBorder="1" applyAlignment="1">
      <alignment/>
    </xf>
    <xf numFmtId="170" fontId="12" fillId="0" borderId="50" xfId="42" applyNumberFormat="1" applyFont="1" applyBorder="1" applyAlignment="1">
      <alignment/>
    </xf>
    <xf numFmtId="170" fontId="11" fillId="0" borderId="37" xfId="42" applyNumberFormat="1" applyFont="1" applyFill="1" applyBorder="1" applyAlignment="1" applyProtection="1">
      <alignment horizontal="right" vertical="top" wrapText="1"/>
      <protection locked="0"/>
    </xf>
    <xf numFmtId="170" fontId="11" fillId="0" borderId="39" xfId="42" applyNumberFormat="1" applyFont="1" applyFill="1" applyBorder="1" applyAlignment="1" applyProtection="1">
      <alignment horizontal="right" vertical="top" wrapText="1"/>
      <protection locked="0"/>
    </xf>
    <xf numFmtId="0" fontId="11" fillId="0" borderId="51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59" applyFont="1" applyBorder="1">
      <alignment/>
      <protection/>
    </xf>
    <xf numFmtId="0" fontId="3" fillId="0" borderId="0" xfId="0" applyFont="1" applyAlignment="1">
      <alignment horizontal="center"/>
    </xf>
    <xf numFmtId="0" fontId="9" fillId="0" borderId="0" xfId="60" applyFont="1" applyBorder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0" fontId="7" fillId="0" borderId="0" xfId="60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3" fillId="0" borderId="0" xfId="0" applyFont="1" applyAlignment="1">
      <alignment horizontal="right"/>
    </xf>
    <xf numFmtId="0" fontId="12" fillId="0" borderId="0" xfId="59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3" fillId="0" borderId="0" xfId="59" applyFont="1" applyBorder="1" applyAlignment="1">
      <alignment horizontal="center"/>
      <protection/>
    </xf>
    <xf numFmtId="170" fontId="11" fillId="0" borderId="51" xfId="42" applyNumberFormat="1" applyFont="1" applyFill="1" applyBorder="1" applyAlignment="1" applyProtection="1">
      <alignment horizontal="right" vertical="top" wrapText="1"/>
      <protection locked="0"/>
    </xf>
    <xf numFmtId="170" fontId="11" fillId="0" borderId="52" xfId="42" applyNumberFormat="1" applyFont="1" applyFill="1" applyBorder="1" applyAlignment="1" applyProtection="1">
      <alignment horizontal="right" vertical="top" wrapText="1"/>
      <protection locked="0"/>
    </xf>
    <xf numFmtId="0" fontId="8" fillId="0" borderId="24" xfId="57" applyFont="1" applyFill="1" applyBorder="1" applyAlignment="1">
      <alignment horizontal="left" vertical="top" wrapText="1"/>
      <protection/>
    </xf>
    <xf numFmtId="0" fontId="8" fillId="0" borderId="21" xfId="57" applyFont="1" applyFill="1" applyBorder="1" applyAlignment="1">
      <alignment horizontal="left" vertical="top" wrapText="1"/>
      <protection/>
    </xf>
    <xf numFmtId="0" fontId="8" fillId="0" borderId="51" xfId="57" applyFont="1" applyFill="1" applyBorder="1" applyAlignment="1">
      <alignment horizontal="left" vertical="top" wrapText="1"/>
      <protection/>
    </xf>
    <xf numFmtId="0" fontId="8" fillId="0" borderId="52" xfId="57" applyFont="1" applyFill="1" applyBorder="1" applyAlignment="1">
      <alignment horizontal="left" vertical="top" wrapText="1"/>
      <protection/>
    </xf>
    <xf numFmtId="0" fontId="18" fillId="0" borderId="0" xfId="57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 horizontal="center"/>
      <protection/>
    </xf>
    <xf numFmtId="0" fontId="14" fillId="0" borderId="0" xfId="57" applyFont="1" applyFill="1" applyBorder="1" applyAlignment="1">
      <alignment horizontal="center"/>
      <protection/>
    </xf>
    <xf numFmtId="0" fontId="19" fillId="0" borderId="0" xfId="57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" xfId="57"/>
    <cellStyle name="Normal_balance" xfId="58"/>
    <cellStyle name="Normal_toxarkum" xfId="59"/>
    <cellStyle name="Normal_twxarkum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D30" sqref="D30"/>
    </sheetView>
  </sheetViews>
  <sheetFormatPr defaultColWidth="9.00390625" defaultRowHeight="12.75"/>
  <cols>
    <col min="1" max="1" width="55.28125" style="0" customWidth="1"/>
    <col min="2" max="2" width="11.421875" style="0" customWidth="1"/>
    <col min="3" max="3" width="9.00390625" style="0" customWidth="1"/>
    <col min="4" max="4" width="10.28125" style="0" customWidth="1"/>
    <col min="5" max="5" width="13.00390625" style="0" customWidth="1"/>
  </cols>
  <sheetData>
    <row r="1" spans="1:5" ht="12.75">
      <c r="A1" s="1"/>
      <c r="B1" s="2"/>
      <c r="C1" s="2"/>
      <c r="D1" s="2"/>
      <c r="E1" s="2"/>
    </row>
    <row r="2" spans="1:5" ht="12.75">
      <c r="A2" s="1"/>
      <c r="B2" s="2"/>
      <c r="C2" s="2"/>
      <c r="D2" s="3"/>
      <c r="E2" s="2"/>
    </row>
    <row r="3" spans="1:5" ht="16.5">
      <c r="A3" s="103" t="s">
        <v>127</v>
      </c>
      <c r="B3" s="103"/>
      <c r="C3" s="103"/>
      <c r="D3" s="103"/>
      <c r="E3" s="103"/>
    </row>
    <row r="4" spans="1:5" ht="14.25">
      <c r="A4" s="104" t="s">
        <v>145</v>
      </c>
      <c r="B4" s="104"/>
      <c r="C4" s="104"/>
      <c r="D4" s="104"/>
      <c r="E4" s="104"/>
    </row>
    <row r="5" spans="1:5" ht="12.75">
      <c r="A5" s="2"/>
      <c r="B5" s="2"/>
      <c r="C5" s="2"/>
      <c r="E5" s="99"/>
    </row>
    <row r="6" spans="1:5" ht="12.75">
      <c r="A6" s="105" t="s">
        <v>147</v>
      </c>
      <c r="B6" s="105"/>
      <c r="C6" s="105"/>
      <c r="D6" s="105"/>
      <c r="E6" s="105"/>
    </row>
    <row r="7" spans="1:5" ht="12.75">
      <c r="A7" s="4"/>
      <c r="B7" s="4"/>
      <c r="C7" s="4"/>
      <c r="D7" s="4"/>
      <c r="E7" s="4"/>
    </row>
    <row r="8" spans="1:5" ht="12.75">
      <c r="A8" s="107" t="s">
        <v>137</v>
      </c>
      <c r="B8" s="107"/>
      <c r="C8" s="107"/>
      <c r="D8" s="107"/>
      <c r="E8" s="2"/>
    </row>
    <row r="9" spans="1:5" ht="12.75">
      <c r="A9" s="102" t="s">
        <v>126</v>
      </c>
      <c r="B9" s="102"/>
      <c r="C9" s="102"/>
      <c r="D9" s="102"/>
      <c r="E9" s="102"/>
    </row>
    <row r="10" spans="1:4" ht="12" customHeight="1">
      <c r="A10" s="2"/>
      <c r="B10" s="2"/>
      <c r="C10" s="2"/>
      <c r="D10" s="5" t="s">
        <v>0</v>
      </c>
    </row>
    <row r="11" spans="1:5" ht="5.25" customHeight="1" hidden="1">
      <c r="A11" s="2"/>
      <c r="B11" s="2"/>
      <c r="C11" s="2"/>
      <c r="D11" s="2"/>
      <c r="E11" s="2"/>
    </row>
    <row r="12" spans="1:5" ht="84">
      <c r="A12" s="6" t="s">
        <v>1</v>
      </c>
      <c r="B12" s="98" t="s">
        <v>2</v>
      </c>
      <c r="C12" s="98" t="s">
        <v>3</v>
      </c>
      <c r="D12" s="7" t="s">
        <v>4</v>
      </c>
      <c r="E12" s="7" t="s">
        <v>130</v>
      </c>
    </row>
    <row r="13" spans="1:5" ht="12.75">
      <c r="A13" s="84" t="s">
        <v>5</v>
      </c>
      <c r="B13" s="90">
        <v>4214</v>
      </c>
      <c r="C13" s="91"/>
      <c r="D13" s="90">
        <v>4214</v>
      </c>
      <c r="E13" s="91"/>
    </row>
    <row r="14" spans="1:5" ht="12.75">
      <c r="A14" s="85" t="s">
        <v>82</v>
      </c>
      <c r="B14" s="92"/>
      <c r="C14" s="93"/>
      <c r="D14" s="92"/>
      <c r="E14" s="93"/>
    </row>
    <row r="15" spans="1:5" ht="12.75">
      <c r="A15" s="86" t="s">
        <v>83</v>
      </c>
      <c r="B15" s="92">
        <f>SUM(B13+B14)</f>
        <v>4214</v>
      </c>
      <c r="C15" s="93"/>
      <c r="D15" s="92">
        <f>SUM(D13+D14)</f>
        <v>4214</v>
      </c>
      <c r="E15" s="93"/>
    </row>
    <row r="16" spans="1:5" ht="12.75">
      <c r="A16" s="85" t="s">
        <v>6</v>
      </c>
      <c r="B16" s="92"/>
      <c r="C16" s="93"/>
      <c r="D16" s="92"/>
      <c r="E16" s="93"/>
    </row>
    <row r="17" spans="1:5" ht="12.75">
      <c r="A17" s="85" t="s">
        <v>7</v>
      </c>
      <c r="B17" s="92"/>
      <c r="C17" s="93"/>
      <c r="D17" s="92"/>
      <c r="E17" s="93"/>
    </row>
    <row r="18" spans="1:5" ht="12.75">
      <c r="A18" s="85" t="s">
        <v>12</v>
      </c>
      <c r="B18" s="92"/>
      <c r="C18" s="93"/>
      <c r="D18" s="92"/>
      <c r="E18" s="93"/>
    </row>
    <row r="19" spans="1:5" ht="12.75">
      <c r="A19" s="85" t="s">
        <v>8</v>
      </c>
      <c r="B19" s="92"/>
      <c r="C19" s="93"/>
      <c r="D19" s="92"/>
      <c r="E19" s="93"/>
    </row>
    <row r="20" spans="1:5" ht="12.75">
      <c r="A20" s="85" t="s">
        <v>9</v>
      </c>
      <c r="B20" s="92"/>
      <c r="C20" s="93"/>
      <c r="D20" s="92"/>
      <c r="E20" s="93"/>
    </row>
    <row r="21" spans="1:5" ht="12.75">
      <c r="A21" s="85" t="s">
        <v>10</v>
      </c>
      <c r="B21" s="92"/>
      <c r="C21" s="93"/>
      <c r="D21" s="92"/>
      <c r="E21" s="93"/>
    </row>
    <row r="22" spans="1:5" ht="12.75">
      <c r="A22" s="85" t="s">
        <v>89</v>
      </c>
      <c r="B22" s="92"/>
      <c r="C22" s="93"/>
      <c r="D22" s="92"/>
      <c r="E22" s="93"/>
    </row>
    <row r="23" spans="1:5" ht="12.75">
      <c r="A23" s="85" t="s">
        <v>11</v>
      </c>
      <c r="B23" s="92">
        <v>6332</v>
      </c>
      <c r="C23" s="93"/>
      <c r="D23" s="92">
        <v>6332</v>
      </c>
      <c r="E23" s="93"/>
    </row>
    <row r="24" spans="1:5" ht="12.75">
      <c r="A24" s="86" t="s">
        <v>84</v>
      </c>
      <c r="B24" s="92">
        <f>SUM(B15+B16+B17+B18+B19+B20+B21+B22+B23)</f>
        <v>10546</v>
      </c>
      <c r="C24" s="93"/>
      <c r="D24" s="92">
        <f>SUM(D15+DD16+D17+D18+D19+D20+D21+D22+D23)</f>
        <v>10546</v>
      </c>
      <c r="E24" s="93"/>
    </row>
    <row r="25" spans="1:5" ht="12.75">
      <c r="A25" s="85" t="s">
        <v>85</v>
      </c>
      <c r="B25" s="92">
        <v>-11638</v>
      </c>
      <c r="C25" s="93"/>
      <c r="D25" s="92">
        <v>-11638</v>
      </c>
      <c r="E25" s="93"/>
    </row>
    <row r="26" spans="1:5" ht="12.75">
      <c r="A26" s="85" t="s">
        <v>13</v>
      </c>
      <c r="B26" s="92">
        <v>-5423</v>
      </c>
      <c r="C26" s="93"/>
      <c r="D26" s="92">
        <v>-5423</v>
      </c>
      <c r="E26" s="93"/>
    </row>
    <row r="27" spans="1:5" ht="12.75">
      <c r="A27" s="85" t="s">
        <v>14</v>
      </c>
      <c r="B27" s="92">
        <v>-907</v>
      </c>
      <c r="C27" s="93"/>
      <c r="D27" s="92">
        <v>-907</v>
      </c>
      <c r="E27" s="93"/>
    </row>
    <row r="28" spans="1:5" ht="12.75">
      <c r="A28" s="87"/>
      <c r="B28" s="92"/>
      <c r="C28" s="93"/>
      <c r="D28" s="92"/>
      <c r="E28" s="93"/>
    </row>
    <row r="29" spans="1:5" ht="12.75">
      <c r="A29" s="86" t="s">
        <v>15</v>
      </c>
      <c r="B29" s="92">
        <f>SUM(B24+B25+B26+B27)</f>
        <v>-7422</v>
      </c>
      <c r="C29" s="93"/>
      <c r="D29" s="92">
        <f>SUM(D24:D27)</f>
        <v>-7422</v>
      </c>
      <c r="E29" s="93"/>
    </row>
    <row r="30" spans="1:5" ht="12.75">
      <c r="A30" s="85" t="s">
        <v>16</v>
      </c>
      <c r="B30" s="92"/>
      <c r="C30" s="93"/>
      <c r="D30" s="92"/>
      <c r="E30" s="93"/>
    </row>
    <row r="31" spans="1:5" ht="12.75">
      <c r="A31" s="86" t="s">
        <v>86</v>
      </c>
      <c r="B31" s="92">
        <f>SUM(B29:B30)</f>
        <v>-7422</v>
      </c>
      <c r="C31" s="93"/>
      <c r="D31" s="92">
        <f>SUM(D29:D30)</f>
        <v>-7422</v>
      </c>
      <c r="E31" s="93"/>
    </row>
    <row r="32" spans="1:5" ht="12.75">
      <c r="A32" s="88" t="s">
        <v>87</v>
      </c>
      <c r="B32" s="92"/>
      <c r="C32" s="93"/>
      <c r="D32" s="92"/>
      <c r="E32" s="93"/>
    </row>
    <row r="33" spans="1:5" ht="12.75">
      <c r="A33" s="89" t="s">
        <v>88</v>
      </c>
      <c r="B33" s="94"/>
      <c r="C33" s="95"/>
      <c r="D33" s="94"/>
      <c r="E33" s="95"/>
    </row>
    <row r="36" spans="1:4" ht="12.75">
      <c r="A36" s="54" t="s">
        <v>132</v>
      </c>
      <c r="C36" s="56"/>
      <c r="D36" s="99" t="s">
        <v>134</v>
      </c>
    </row>
    <row r="37" spans="1:4" ht="12.75">
      <c r="A37" s="106"/>
      <c r="B37" s="106"/>
      <c r="C37" s="106"/>
      <c r="D37" s="106"/>
    </row>
    <row r="38" spans="1:4" ht="12.75">
      <c r="A38" s="54" t="s">
        <v>133</v>
      </c>
      <c r="C38" s="56"/>
      <c r="D38" s="56" t="s">
        <v>135</v>
      </c>
    </row>
    <row r="39" spans="3:4" ht="12.75">
      <c r="C39" s="101"/>
      <c r="D39" s="101"/>
    </row>
  </sheetData>
  <sheetProtection/>
  <mergeCells count="7">
    <mergeCell ref="C39:D39"/>
    <mergeCell ref="A9:E9"/>
    <mergeCell ref="A3:E3"/>
    <mergeCell ref="A4:E4"/>
    <mergeCell ref="A6:E6"/>
    <mergeCell ref="A37:D37"/>
    <mergeCell ref="A8:D8"/>
  </mergeCells>
  <printOptions/>
  <pageMargins left="0.25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G60"/>
  <sheetViews>
    <sheetView zoomScalePageLayoutView="0" workbookViewId="0" topLeftCell="A22">
      <selection activeCell="E54" sqref="E54"/>
    </sheetView>
  </sheetViews>
  <sheetFormatPr defaultColWidth="9.140625" defaultRowHeight="12.75"/>
  <cols>
    <col min="1" max="1" width="2.00390625" style="0" customWidth="1"/>
    <col min="2" max="2" width="9.140625" style="0" hidden="1" customWidth="1"/>
    <col min="3" max="3" width="4.7109375" style="0" customWidth="1"/>
    <col min="4" max="4" width="47.28125" style="0" customWidth="1"/>
    <col min="5" max="5" width="19.421875" style="0" customWidth="1"/>
    <col min="6" max="6" width="20.28125" style="0" customWidth="1"/>
    <col min="7" max="7" width="17.8515625" style="0" customWidth="1"/>
  </cols>
  <sheetData>
    <row r="1" ht="1.5" customHeight="1"/>
    <row r="2" ht="12.75" hidden="1"/>
    <row r="3" ht="12.75" hidden="1"/>
    <row r="4" ht="12.75" hidden="1"/>
    <row r="5" ht="12.75" hidden="1"/>
    <row r="6" spans="3:7" ht="12.75" hidden="1">
      <c r="C6" s="8"/>
      <c r="D6" s="8"/>
      <c r="E6" s="8"/>
      <c r="F6" s="8"/>
      <c r="G6" s="8"/>
    </row>
    <row r="7" spans="3:6" ht="12.75">
      <c r="C7" s="8"/>
      <c r="D7" s="8"/>
      <c r="E7" s="8"/>
      <c r="F7" s="9"/>
    </row>
    <row r="8" spans="3:6" ht="16.5">
      <c r="C8" s="108" t="s">
        <v>146</v>
      </c>
      <c r="D8" s="108"/>
      <c r="E8" s="108"/>
      <c r="F8" s="108"/>
    </row>
    <row r="9" spans="3:7" ht="12.75">
      <c r="C9" s="10"/>
      <c r="D9" s="11"/>
      <c r="E9" s="11"/>
      <c r="F9" s="11"/>
      <c r="G9" s="11"/>
    </row>
    <row r="10" spans="3:6" ht="12.75">
      <c r="C10" s="109" t="s">
        <v>148</v>
      </c>
      <c r="D10" s="109"/>
      <c r="E10" s="109"/>
      <c r="F10" s="109"/>
    </row>
    <row r="11" spans="3:7" ht="12.75">
      <c r="C11" s="10"/>
      <c r="D11" s="11"/>
      <c r="E11" s="11"/>
      <c r="F11" s="100"/>
      <c r="G11" s="11"/>
    </row>
    <row r="12" spans="3:7" ht="12.75">
      <c r="C12" s="107" t="s">
        <v>136</v>
      </c>
      <c r="D12" s="107"/>
      <c r="E12" s="107"/>
      <c r="F12" s="107"/>
      <c r="G12" s="12"/>
    </row>
    <row r="13" spans="3:7" ht="12.75">
      <c r="C13" s="107" t="s">
        <v>121</v>
      </c>
      <c r="D13" s="107"/>
      <c r="E13" s="107"/>
      <c r="F13" s="107"/>
      <c r="G13" s="12"/>
    </row>
    <row r="14" spans="3:6" ht="12.75">
      <c r="C14" s="13"/>
      <c r="D14" s="14"/>
      <c r="E14" s="15"/>
      <c r="F14" s="16" t="s">
        <v>0</v>
      </c>
    </row>
    <row r="15" spans="3:6" ht="25.5">
      <c r="C15" s="17"/>
      <c r="D15" s="18" t="s">
        <v>1</v>
      </c>
      <c r="E15" s="19" t="s">
        <v>2</v>
      </c>
      <c r="F15" s="20" t="s">
        <v>17</v>
      </c>
    </row>
    <row r="16" spans="3:6" ht="12.75">
      <c r="C16" s="21">
        <v>1</v>
      </c>
      <c r="D16" s="22" t="s">
        <v>18</v>
      </c>
      <c r="E16" s="61"/>
      <c r="F16" s="62"/>
    </row>
    <row r="17" spans="3:6" ht="12.75">
      <c r="C17" s="23">
        <v>1.1</v>
      </c>
      <c r="D17" s="24" t="s">
        <v>53</v>
      </c>
      <c r="E17" s="64">
        <v>9950</v>
      </c>
      <c r="F17" s="63"/>
    </row>
    <row r="18" spans="3:6" ht="12.75">
      <c r="C18" s="23" t="s">
        <v>54</v>
      </c>
      <c r="D18" s="24" t="s">
        <v>19</v>
      </c>
      <c r="E18" s="64"/>
      <c r="F18" s="63"/>
    </row>
    <row r="19" spans="3:6" ht="12.75">
      <c r="C19" s="23" t="s">
        <v>55</v>
      </c>
      <c r="D19" s="24" t="s">
        <v>76</v>
      </c>
      <c r="E19" s="64">
        <v>1141965</v>
      </c>
      <c r="F19" s="63"/>
    </row>
    <row r="20" spans="3:6" ht="12.75">
      <c r="C20" s="23" t="s">
        <v>56</v>
      </c>
      <c r="D20" s="24" t="s">
        <v>77</v>
      </c>
      <c r="E20" s="64"/>
      <c r="F20" s="63"/>
    </row>
    <row r="21" spans="3:6" ht="12.75">
      <c r="C21" s="23" t="s">
        <v>57</v>
      </c>
      <c r="D21" s="24" t="s">
        <v>90</v>
      </c>
      <c r="E21" s="64"/>
      <c r="F21" s="63"/>
    </row>
    <row r="22" spans="3:6" ht="12.75">
      <c r="C22" s="23" t="s">
        <v>58</v>
      </c>
      <c r="D22" s="24" t="s">
        <v>78</v>
      </c>
      <c r="E22" s="64"/>
      <c r="F22" s="63"/>
    </row>
    <row r="23" spans="3:6" ht="12.75">
      <c r="C23" s="23" t="s">
        <v>59</v>
      </c>
      <c r="D23" s="24" t="s">
        <v>68</v>
      </c>
      <c r="E23" s="65"/>
      <c r="F23" s="63"/>
    </row>
    <row r="24" spans="3:6" ht="12.75">
      <c r="C24" s="23" t="s">
        <v>91</v>
      </c>
      <c r="D24" s="24" t="s">
        <v>24</v>
      </c>
      <c r="E24" s="64"/>
      <c r="F24" s="63"/>
    </row>
    <row r="25" spans="3:6" ht="12.75">
      <c r="C25" s="23" t="s">
        <v>92</v>
      </c>
      <c r="D25" s="24" t="s">
        <v>93</v>
      </c>
      <c r="E25" s="64"/>
      <c r="F25" s="63"/>
    </row>
    <row r="26" spans="3:6" ht="15.75" customHeight="1">
      <c r="C26" s="25" t="s">
        <v>20</v>
      </c>
      <c r="D26" s="26" t="s">
        <v>69</v>
      </c>
      <c r="E26" s="64"/>
      <c r="F26" s="63"/>
    </row>
    <row r="27" spans="3:6" ht="24.75" customHeight="1">
      <c r="C27" s="25" t="s">
        <v>21</v>
      </c>
      <c r="D27" s="26" t="s">
        <v>79</v>
      </c>
      <c r="E27" s="64"/>
      <c r="F27" s="63"/>
    </row>
    <row r="28" spans="3:6" ht="12.75">
      <c r="C28" s="23" t="s">
        <v>22</v>
      </c>
      <c r="D28" s="24" t="s">
        <v>26</v>
      </c>
      <c r="E28" s="64">
        <v>10308</v>
      </c>
      <c r="F28" s="63"/>
    </row>
    <row r="29" spans="3:6" ht="12.75">
      <c r="C29" s="23" t="s">
        <v>23</v>
      </c>
      <c r="D29" s="24" t="s">
        <v>119</v>
      </c>
      <c r="E29" s="64"/>
      <c r="F29" s="63"/>
    </row>
    <row r="30" spans="3:6" ht="12.75">
      <c r="C30" s="23" t="s">
        <v>25</v>
      </c>
      <c r="D30" s="24" t="s">
        <v>75</v>
      </c>
      <c r="E30" s="64">
        <v>4205</v>
      </c>
      <c r="F30" s="63"/>
    </row>
    <row r="31" spans="3:6" ht="12.75">
      <c r="C31" s="23" t="s">
        <v>120</v>
      </c>
      <c r="D31" s="24" t="s">
        <v>60</v>
      </c>
      <c r="E31" s="64">
        <v>413</v>
      </c>
      <c r="F31" s="63"/>
    </row>
    <row r="32" spans="3:6" ht="12.75">
      <c r="C32" s="23"/>
      <c r="D32" s="27" t="s">
        <v>27</v>
      </c>
      <c r="E32" s="67">
        <f>E17+E18+E19+E20+E21+E22+E23+E24+E25+E26+E27+E28+E29+E30+E31</f>
        <v>1166841</v>
      </c>
      <c r="F32" s="68"/>
    </row>
    <row r="33" spans="3:6" ht="12.75">
      <c r="C33" s="23"/>
      <c r="D33" s="24"/>
      <c r="E33" s="64"/>
      <c r="F33" s="63"/>
    </row>
    <row r="34" spans="3:6" ht="12.75">
      <c r="C34" s="28">
        <v>2</v>
      </c>
      <c r="D34" s="29" t="s">
        <v>28</v>
      </c>
      <c r="E34" s="64"/>
      <c r="F34" s="63"/>
    </row>
    <row r="35" spans="3:6" ht="12.75">
      <c r="C35" s="23" t="s">
        <v>61</v>
      </c>
      <c r="D35" s="24" t="s">
        <v>70</v>
      </c>
      <c r="E35" s="64"/>
      <c r="F35" s="63"/>
    </row>
    <row r="36" spans="3:6" ht="12.75">
      <c r="C36" s="23" t="s">
        <v>62</v>
      </c>
      <c r="D36" s="24" t="s">
        <v>71</v>
      </c>
      <c r="E36" s="64"/>
      <c r="F36" s="63"/>
    </row>
    <row r="37" spans="3:6" ht="12.75">
      <c r="C37" s="23" t="s">
        <v>63</v>
      </c>
      <c r="D37" s="24" t="s">
        <v>72</v>
      </c>
      <c r="E37" s="64"/>
      <c r="F37" s="63"/>
    </row>
    <row r="38" spans="3:6" ht="12.75">
      <c r="C38" s="23" t="s">
        <v>29</v>
      </c>
      <c r="D38" s="24" t="s">
        <v>31</v>
      </c>
      <c r="E38" s="64"/>
      <c r="F38" s="63"/>
    </row>
    <row r="39" spans="3:6" ht="12.75">
      <c r="C39" s="23" t="s">
        <v>30</v>
      </c>
      <c r="D39" s="24" t="s">
        <v>95</v>
      </c>
      <c r="E39" s="64"/>
      <c r="F39" s="63"/>
    </row>
    <row r="40" spans="3:6" ht="12.75">
      <c r="C40" s="23" t="s">
        <v>65</v>
      </c>
      <c r="D40" s="24" t="s">
        <v>64</v>
      </c>
      <c r="E40" s="64"/>
      <c r="F40" s="63"/>
    </row>
    <row r="41" spans="3:6" ht="12.75">
      <c r="C41" s="23" t="s">
        <v>66</v>
      </c>
      <c r="D41" s="24" t="s">
        <v>80</v>
      </c>
      <c r="E41" s="64"/>
      <c r="F41" s="63"/>
    </row>
    <row r="42" spans="3:6" ht="12.75">
      <c r="C42" s="23" t="s">
        <v>67</v>
      </c>
      <c r="D42" s="24" t="s">
        <v>32</v>
      </c>
      <c r="E42" s="64"/>
      <c r="F42" s="63"/>
    </row>
    <row r="43" spans="3:6" ht="12.75">
      <c r="C43" s="23" t="s">
        <v>73</v>
      </c>
      <c r="D43" s="24" t="s">
        <v>117</v>
      </c>
      <c r="E43" s="64"/>
      <c r="F43" s="63"/>
    </row>
    <row r="44" spans="3:6" ht="12.75">
      <c r="C44" s="23" t="s">
        <v>94</v>
      </c>
      <c r="D44" s="24" t="s">
        <v>74</v>
      </c>
      <c r="E44" s="64"/>
      <c r="F44" s="63"/>
    </row>
    <row r="45" spans="3:6" ht="12.75">
      <c r="C45" s="23" t="s">
        <v>118</v>
      </c>
      <c r="D45" s="24" t="s">
        <v>33</v>
      </c>
      <c r="E45" s="66">
        <v>23763</v>
      </c>
      <c r="F45" s="63"/>
    </row>
    <row r="46" spans="3:6" ht="12.75">
      <c r="C46" s="23"/>
      <c r="D46" s="57" t="s">
        <v>34</v>
      </c>
      <c r="E46" s="67">
        <f>E35+E36+E37+E38+E39+E40+E41+E42+E43+E44+E45</f>
        <v>23763</v>
      </c>
      <c r="F46" s="71"/>
    </row>
    <row r="47" spans="3:6" ht="12.75">
      <c r="C47" s="23"/>
      <c r="D47" s="24"/>
      <c r="E47" s="61"/>
      <c r="F47" s="63"/>
    </row>
    <row r="48" spans="3:6" ht="12.75">
      <c r="C48" s="28">
        <v>3</v>
      </c>
      <c r="D48" s="29" t="s">
        <v>35</v>
      </c>
      <c r="E48" s="64"/>
      <c r="F48" s="63"/>
    </row>
    <row r="49" spans="3:6" ht="12.75">
      <c r="C49" s="23">
        <v>3.1</v>
      </c>
      <c r="D49" s="24" t="s">
        <v>36</v>
      </c>
      <c r="E49" s="64">
        <v>1150500</v>
      </c>
      <c r="F49" s="63"/>
    </row>
    <row r="50" spans="3:6" ht="12.75">
      <c r="C50" s="23" t="s">
        <v>96</v>
      </c>
      <c r="D50" s="24" t="s">
        <v>81</v>
      </c>
      <c r="E50" s="64"/>
      <c r="F50" s="63"/>
    </row>
    <row r="51" spans="3:6" ht="12.75">
      <c r="C51" s="23" t="s">
        <v>97</v>
      </c>
      <c r="D51" s="24" t="s">
        <v>37</v>
      </c>
      <c r="E51" s="64"/>
      <c r="F51" s="63"/>
    </row>
    <row r="52" spans="3:6" ht="12.75">
      <c r="C52" s="23" t="s">
        <v>98</v>
      </c>
      <c r="D52" s="24" t="s">
        <v>38</v>
      </c>
      <c r="E52" s="64"/>
      <c r="F52" s="63"/>
    </row>
    <row r="53" spans="3:6" ht="12.75">
      <c r="C53" s="23" t="s">
        <v>99</v>
      </c>
      <c r="D53" s="24" t="s">
        <v>142</v>
      </c>
      <c r="E53" s="64">
        <v>-7422</v>
      </c>
      <c r="F53" s="63"/>
    </row>
    <row r="54" spans="3:6" ht="12.75">
      <c r="C54" s="30"/>
      <c r="D54" s="59" t="s">
        <v>39</v>
      </c>
      <c r="E54" s="67">
        <f>E49+E50+E51+E52+E53</f>
        <v>1143078</v>
      </c>
      <c r="F54" s="71"/>
    </row>
    <row r="55" spans="3:6" ht="12.75">
      <c r="C55" s="31"/>
      <c r="D55" s="58" t="s">
        <v>40</v>
      </c>
      <c r="E55" s="69">
        <f>E46+E54</f>
        <v>1166841</v>
      </c>
      <c r="F55" s="70"/>
    </row>
    <row r="58" spans="4:6" ht="12.75">
      <c r="D58" s="54" t="s">
        <v>132</v>
      </c>
      <c r="E58" s="56"/>
      <c r="F58" s="56" t="s">
        <v>134</v>
      </c>
    </row>
    <row r="59" spans="4:6" ht="12.75">
      <c r="D59" s="54"/>
      <c r="E59" s="56"/>
      <c r="F59" s="56"/>
    </row>
    <row r="60" spans="4:6" ht="12.75">
      <c r="D60" s="54" t="s">
        <v>133</v>
      </c>
      <c r="E60" s="56"/>
      <c r="F60" s="56" t="s">
        <v>135</v>
      </c>
    </row>
  </sheetData>
  <sheetProtection/>
  <mergeCells count="4">
    <mergeCell ref="C8:F8"/>
    <mergeCell ref="C10:F10"/>
    <mergeCell ref="C13:F13"/>
    <mergeCell ref="C12:F12"/>
  </mergeCells>
  <printOptions/>
  <pageMargins left="0.7480314960629921" right="0.5511811023622047" top="0.31496062992125984" bottom="0.2362204724409449" header="0.2362204724409449" footer="0.2362204724409449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54"/>
  <sheetViews>
    <sheetView tabSelected="1" zoomScaleSheetLayoutView="100" zoomScalePageLayoutView="0" workbookViewId="0" topLeftCell="A4">
      <selection activeCell="B8" sqref="B8:E8"/>
    </sheetView>
  </sheetViews>
  <sheetFormatPr defaultColWidth="9.140625" defaultRowHeight="12.75"/>
  <cols>
    <col min="1" max="1" width="0.13671875" style="0" customWidth="1"/>
    <col min="2" max="2" width="68.57421875" style="0" customWidth="1"/>
    <col min="3" max="3" width="21.57421875" style="0" customWidth="1"/>
    <col min="4" max="4" width="21.140625" style="0" customWidth="1"/>
    <col min="5" max="5" width="0.13671875" style="0" customWidth="1"/>
  </cols>
  <sheetData>
    <row r="1" ht="0.75" customHeight="1" hidden="1"/>
    <row r="2" ht="12.75" hidden="1"/>
    <row r="3" spans="2:5" ht="12.75" hidden="1">
      <c r="B3" s="32"/>
      <c r="C3" s="32"/>
      <c r="D3" s="32"/>
      <c r="E3" s="32"/>
    </row>
    <row r="4" spans="2:5" ht="12.75">
      <c r="B4" s="32"/>
      <c r="C4" s="32"/>
      <c r="D4" s="33"/>
      <c r="E4" s="32"/>
    </row>
    <row r="5" spans="2:5" ht="15">
      <c r="B5" s="116" t="s">
        <v>127</v>
      </c>
      <c r="C5" s="116"/>
      <c r="D5" s="116"/>
      <c r="E5" s="116"/>
    </row>
    <row r="6" spans="2:5" ht="14.25">
      <c r="B6" s="117" t="s">
        <v>144</v>
      </c>
      <c r="C6" s="117"/>
      <c r="D6" s="117"/>
      <c r="E6" s="117"/>
    </row>
    <row r="7" spans="2:5" ht="14.25">
      <c r="B7" s="34"/>
      <c r="C7" s="34"/>
      <c r="D7" s="34"/>
      <c r="E7" s="34"/>
    </row>
    <row r="8" spans="2:5" ht="12.75" customHeight="1">
      <c r="B8" s="109" t="s">
        <v>149</v>
      </c>
      <c r="C8" s="109"/>
      <c r="D8" s="109"/>
      <c r="E8" s="109"/>
    </row>
    <row r="9" spans="2:5" ht="12" customHeight="1">
      <c r="B9" s="35"/>
      <c r="C9" s="36"/>
      <c r="D9" s="99"/>
      <c r="E9" s="37"/>
    </row>
    <row r="10" spans="2:5" ht="12.75">
      <c r="B10" s="107" t="s">
        <v>138</v>
      </c>
      <c r="C10" s="107"/>
      <c r="D10" s="107"/>
      <c r="E10" s="107"/>
    </row>
    <row r="11" spans="2:5" ht="12.75">
      <c r="B11" s="118" t="s">
        <v>122</v>
      </c>
      <c r="C11" s="119"/>
      <c r="D11" s="119"/>
      <c r="E11" s="119"/>
    </row>
    <row r="12" spans="2:5" ht="12.75">
      <c r="B12" s="38"/>
      <c r="C12" s="38"/>
      <c r="D12" s="39" t="s">
        <v>0</v>
      </c>
      <c r="E12" s="38"/>
    </row>
    <row r="13" spans="2:4" ht="48">
      <c r="B13" s="40" t="s">
        <v>1</v>
      </c>
      <c r="C13" s="52" t="s">
        <v>128</v>
      </c>
      <c r="D13" s="52" t="s">
        <v>129</v>
      </c>
    </row>
    <row r="14" spans="2:4" ht="14.25" customHeight="1">
      <c r="B14" s="41" t="s">
        <v>100</v>
      </c>
      <c r="C14" s="72">
        <f>SUM(C15+C23)</f>
        <v>-1135542</v>
      </c>
      <c r="D14" s="72"/>
    </row>
    <row r="15" spans="2:4" ht="26.25" customHeight="1">
      <c r="B15" s="42" t="s">
        <v>101</v>
      </c>
      <c r="C15" s="73">
        <f>SUM(C16:C22)</f>
        <v>-4552</v>
      </c>
      <c r="D15" s="73"/>
    </row>
    <row r="16" spans="2:4" ht="12" customHeight="1">
      <c r="B16" s="43" t="s">
        <v>102</v>
      </c>
      <c r="C16" s="74">
        <v>10</v>
      </c>
      <c r="D16" s="74"/>
    </row>
    <row r="17" spans="2:4" ht="12" customHeight="1">
      <c r="B17" s="43" t="s">
        <v>103</v>
      </c>
      <c r="C17" s="74"/>
      <c r="D17" s="74"/>
    </row>
    <row r="18" spans="2:4" ht="12" customHeight="1">
      <c r="B18" s="44" t="s">
        <v>41</v>
      </c>
      <c r="C18" s="74"/>
      <c r="D18" s="74"/>
    </row>
    <row r="19" spans="2:4" ht="13.5" customHeight="1">
      <c r="B19" s="45" t="s">
        <v>42</v>
      </c>
      <c r="C19" s="74"/>
      <c r="D19" s="74"/>
    </row>
    <row r="20" spans="2:4" ht="12.75" customHeight="1">
      <c r="B20" s="44" t="s">
        <v>43</v>
      </c>
      <c r="C20" s="74">
        <v>-307</v>
      </c>
      <c r="D20" s="74"/>
    </row>
    <row r="21" spans="2:4" ht="12" customHeight="1">
      <c r="B21" s="44" t="s">
        <v>44</v>
      </c>
      <c r="C21" s="74">
        <v>-3847</v>
      </c>
      <c r="D21" s="74"/>
    </row>
    <row r="22" spans="2:4" ht="13.5" customHeight="1">
      <c r="B22" s="44" t="s">
        <v>45</v>
      </c>
      <c r="C22" s="74">
        <v>-408</v>
      </c>
      <c r="D22" s="74"/>
    </row>
    <row r="23" spans="2:4" ht="24.75" customHeight="1">
      <c r="B23" s="46" t="s">
        <v>104</v>
      </c>
      <c r="C23" s="75">
        <f>SUM(C24:C28)</f>
        <v>-1130990</v>
      </c>
      <c r="D23" s="75"/>
    </row>
    <row r="24" spans="2:4" ht="12.75" customHeight="1">
      <c r="B24" s="53" t="s">
        <v>105</v>
      </c>
      <c r="C24" s="96">
        <v>-1153500</v>
      </c>
      <c r="D24" s="74"/>
    </row>
    <row r="25" spans="2:4" ht="13.5" customHeight="1">
      <c r="B25" s="43" t="s">
        <v>143</v>
      </c>
      <c r="C25" s="96">
        <v>23763</v>
      </c>
      <c r="D25" s="74"/>
    </row>
    <row r="26" spans="2:4" ht="15" customHeight="1">
      <c r="B26" s="47" t="s">
        <v>46</v>
      </c>
      <c r="C26" s="96"/>
      <c r="D26" s="74"/>
    </row>
    <row r="27" spans="2:4" ht="14.25" customHeight="1">
      <c r="B27" s="43" t="s">
        <v>106</v>
      </c>
      <c r="C27" s="96"/>
      <c r="D27" s="74"/>
    </row>
    <row r="28" spans="2:4" ht="15" customHeight="1">
      <c r="B28" s="43" t="s">
        <v>107</v>
      </c>
      <c r="C28" s="96">
        <v>-1253</v>
      </c>
      <c r="D28" s="96"/>
    </row>
    <row r="29" spans="2:4" ht="12.75" customHeight="1">
      <c r="B29" s="41" t="s">
        <v>108</v>
      </c>
      <c r="C29" s="77">
        <f>SUM(C30:C35)</f>
        <v>-4908</v>
      </c>
      <c r="D29" s="77"/>
    </row>
    <row r="30" spans="2:4" ht="12.75" customHeight="1">
      <c r="B30" s="47" t="s">
        <v>47</v>
      </c>
      <c r="C30" s="76"/>
      <c r="D30" s="76"/>
    </row>
    <row r="31" spans="2:4" ht="12.75" customHeight="1">
      <c r="B31" s="44" t="s">
        <v>109</v>
      </c>
      <c r="C31" s="76"/>
      <c r="D31" s="76"/>
    </row>
    <row r="32" spans="2:4" ht="23.25" customHeight="1">
      <c r="B32" s="44" t="s">
        <v>110</v>
      </c>
      <c r="C32" s="76"/>
      <c r="D32" s="76"/>
    </row>
    <row r="33" spans="2:4" ht="12.75" customHeight="1">
      <c r="B33" s="44" t="s">
        <v>111</v>
      </c>
      <c r="C33" s="76">
        <v>-4908</v>
      </c>
      <c r="D33" s="76"/>
    </row>
    <row r="34" spans="2:4" ht="12.75" customHeight="1">
      <c r="B34" s="49" t="s">
        <v>112</v>
      </c>
      <c r="C34" s="78"/>
      <c r="D34" s="78"/>
    </row>
    <row r="35" spans="2:4" ht="12" customHeight="1">
      <c r="B35" s="48" t="s">
        <v>113</v>
      </c>
      <c r="C35" s="79"/>
      <c r="D35" s="79"/>
    </row>
    <row r="36" spans="2:4" ht="12" customHeight="1">
      <c r="B36" s="41" t="s">
        <v>114</v>
      </c>
      <c r="C36" s="80">
        <f>SUM(C37:C44)</f>
        <v>1000500</v>
      </c>
      <c r="D36" s="80"/>
    </row>
    <row r="37" spans="2:4" ht="12.75" customHeight="1">
      <c r="B37" s="44" t="s">
        <v>48</v>
      </c>
      <c r="C37" s="81"/>
      <c r="D37" s="81"/>
    </row>
    <row r="38" spans="2:4" ht="12.75" customHeight="1">
      <c r="B38" s="44" t="s">
        <v>49</v>
      </c>
      <c r="C38" s="96"/>
      <c r="D38" s="96"/>
    </row>
    <row r="39" spans="2:4" ht="12.75" customHeight="1">
      <c r="B39" s="47" t="s">
        <v>50</v>
      </c>
      <c r="C39" s="96"/>
      <c r="D39" s="96"/>
    </row>
    <row r="40" spans="2:4" ht="12" customHeight="1">
      <c r="B40" s="112" t="s">
        <v>131</v>
      </c>
      <c r="C40" s="96"/>
      <c r="D40" s="96"/>
    </row>
    <row r="41" spans="2:4" ht="0.75" customHeight="1" hidden="1">
      <c r="B41" s="113"/>
      <c r="C41" s="96"/>
      <c r="D41" s="96"/>
    </row>
    <row r="42" spans="2:4" ht="12" customHeight="1">
      <c r="B42" s="44" t="s">
        <v>51</v>
      </c>
      <c r="C42" s="96">
        <v>1000500</v>
      </c>
      <c r="D42" s="96"/>
    </row>
    <row r="43" spans="2:4" ht="13.5" customHeight="1">
      <c r="B43" s="49" t="s">
        <v>115</v>
      </c>
      <c r="C43" s="97"/>
      <c r="D43" s="97"/>
    </row>
    <row r="44" spans="2:4" ht="12.75" customHeight="1">
      <c r="B44" s="49" t="s">
        <v>116</v>
      </c>
      <c r="C44" s="97"/>
      <c r="D44" s="97"/>
    </row>
    <row r="45" spans="2:4" ht="12.75" customHeight="1">
      <c r="B45" s="114" t="s">
        <v>123</v>
      </c>
      <c r="C45" s="110"/>
      <c r="D45" s="110"/>
    </row>
    <row r="46" spans="2:4" ht="12.75" customHeight="1">
      <c r="B46" s="115"/>
      <c r="C46" s="111"/>
      <c r="D46" s="111"/>
    </row>
    <row r="47" spans="2:4" ht="13.5" customHeight="1">
      <c r="B47" s="50" t="s">
        <v>52</v>
      </c>
      <c r="C47" s="82">
        <f>C45+C36+C29+C14</f>
        <v>-139950</v>
      </c>
      <c r="D47" s="82">
        <f>D45+D36+D29+D14</f>
        <v>0</v>
      </c>
    </row>
    <row r="48" spans="2:5" ht="14.25" customHeight="1">
      <c r="B48" s="51" t="s">
        <v>125</v>
      </c>
      <c r="C48" s="82">
        <v>150000</v>
      </c>
      <c r="D48" s="82"/>
      <c r="E48" s="60"/>
    </row>
    <row r="49" spans="2:4" ht="14.25" customHeight="1">
      <c r="B49" s="55" t="s">
        <v>124</v>
      </c>
      <c r="C49" s="83">
        <f>C48+C47</f>
        <v>10050</v>
      </c>
      <c r="D49" s="83">
        <f>D48+D47</f>
        <v>0</v>
      </c>
    </row>
    <row r="52" spans="2:4" ht="12.75">
      <c r="B52" s="54" t="s">
        <v>141</v>
      </c>
      <c r="C52" s="56"/>
      <c r="D52" s="56" t="s">
        <v>139</v>
      </c>
    </row>
    <row r="53" spans="2:4" ht="12.75">
      <c r="B53" s="54"/>
      <c r="C53" s="56"/>
      <c r="D53" s="56"/>
    </row>
    <row r="54" spans="2:4" ht="12.75">
      <c r="B54" s="54" t="s">
        <v>133</v>
      </c>
      <c r="C54" s="56"/>
      <c r="D54" s="56" t="s">
        <v>140</v>
      </c>
    </row>
  </sheetData>
  <sheetProtection/>
  <mergeCells count="9">
    <mergeCell ref="D45:D46"/>
    <mergeCell ref="B40:B41"/>
    <mergeCell ref="B45:B46"/>
    <mergeCell ref="C45:C46"/>
    <mergeCell ref="B8:E8"/>
    <mergeCell ref="B5:E5"/>
    <mergeCell ref="B6:E6"/>
    <mergeCell ref="B11:E11"/>
    <mergeCell ref="B10:E10"/>
  </mergeCells>
  <printOptions/>
  <pageMargins left="0.49" right="0.25" top="0.5" bottom="0.26" header="0.5" footer="0.28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User\</cp:lastModifiedBy>
  <cp:lastPrinted>2010-01-19T14:14:41Z</cp:lastPrinted>
  <dcterms:created xsi:type="dcterms:W3CDTF">2003-02-06T13:14:09Z</dcterms:created>
  <dcterms:modified xsi:type="dcterms:W3CDTF">2010-06-25T10:06:54Z</dcterms:modified>
  <cp:category/>
  <cp:version/>
  <cp:contentType/>
  <cp:contentStatus/>
</cp:coreProperties>
</file>